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Новая папка\"/>
    </mc:Choice>
  </mc:AlternateContent>
  <bookViews>
    <workbookView xWindow="0" yWindow="0" windowWidth="22968" windowHeight="85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30" i="1" l="1"/>
  <c r="H30" i="1"/>
  <c r="G29" i="1"/>
  <c r="G30" i="1" s="1"/>
  <c r="F29" i="1"/>
  <c r="F30" i="1" s="1"/>
  <c r="E29" i="1"/>
  <c r="E30" i="1" s="1"/>
</calcChain>
</file>

<file path=xl/sharedStrings.xml><?xml version="1.0" encoding="utf-8"?>
<sst xmlns="http://schemas.openxmlformats.org/spreadsheetml/2006/main" count="55" uniqueCount="54">
  <si>
    <t>Возраст</t>
  </si>
  <si>
    <t>Живая масса (кг)</t>
  </si>
  <si>
    <t>Прирост (г)</t>
  </si>
  <si>
    <t>Молоко или ЗЦМ (л)</t>
  </si>
  <si>
    <t>КК 62, г</t>
  </si>
  <si>
    <t>КК 60, г</t>
  </si>
  <si>
    <t>Сено   (кг)</t>
  </si>
  <si>
    <t>Силос/сенаж (кг)</t>
  </si>
  <si>
    <t>Потребление С.В. (кг)</t>
  </si>
  <si>
    <t>0-3 дня</t>
  </si>
  <si>
    <t>10% от ж.м. молозиво</t>
  </si>
  <si>
    <t>4-7дней</t>
  </si>
  <si>
    <t>2-я неделя</t>
  </si>
  <si>
    <t>3-я неделя</t>
  </si>
  <si>
    <t xml:space="preserve">4-я неделя </t>
  </si>
  <si>
    <t>Приучение</t>
  </si>
  <si>
    <t>5-я неделя</t>
  </si>
  <si>
    <t>6-я неделя</t>
  </si>
  <si>
    <t>7-я неделя</t>
  </si>
  <si>
    <t>8-я неделя</t>
  </si>
  <si>
    <t xml:space="preserve">9-я неделя </t>
  </si>
  <si>
    <t>10-я неделя</t>
  </si>
  <si>
    <t>11-я неделя</t>
  </si>
  <si>
    <t>12-я неделя</t>
  </si>
  <si>
    <t>13-я неделя</t>
  </si>
  <si>
    <t>4-й месяц</t>
  </si>
  <si>
    <t>2,8-4,2</t>
  </si>
  <si>
    <t>5-й месяц</t>
  </si>
  <si>
    <t>4,3-6,8</t>
  </si>
  <si>
    <t>6-й месяц</t>
  </si>
  <si>
    <t>6,9-9,4</t>
  </si>
  <si>
    <t>7-й месяц</t>
  </si>
  <si>
    <t>9,5-10,5</t>
  </si>
  <si>
    <t>8-й месяц</t>
  </si>
  <si>
    <t>10,6-11,5</t>
  </si>
  <si>
    <t>9-й месяц</t>
  </si>
  <si>
    <t>11,6-12,5</t>
  </si>
  <si>
    <t>10-й месяц</t>
  </si>
  <si>
    <t>12,6-14</t>
  </si>
  <si>
    <t>11-й месяц</t>
  </si>
  <si>
    <t>14,1-15,5</t>
  </si>
  <si>
    <t>12-й месяц</t>
  </si>
  <si>
    <t>15,6-17</t>
  </si>
  <si>
    <t>13-й месяц</t>
  </si>
  <si>
    <t>17,1-18,5</t>
  </si>
  <si>
    <t>14-й месяц</t>
  </si>
  <si>
    <t>18,6-19,2</t>
  </si>
  <si>
    <t>15-й месяц</t>
  </si>
  <si>
    <t>19,3-20,0</t>
  </si>
  <si>
    <t>16-й месяц</t>
  </si>
  <si>
    <t>20,1-24,0</t>
  </si>
  <si>
    <t>Итого за 16 месяцев</t>
  </si>
  <si>
    <t>780 грамм</t>
  </si>
  <si>
    <t>количество голов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</si>
</sst>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F4" sqref="F4"/>
    </sheetView>
  </sheetViews>
  <sheetFormatPr defaultRowHeight="14.4" x14ac:dyDescent="0.3"/>
  <sheetData>
    <row r="1" spans="1:10" ht="40.200000000000003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ht="40.200000000000003" thickBot="1" x14ac:dyDescent="0.35">
      <c r="A2" s="3" t="s">
        <v>9</v>
      </c>
      <c r="B2" s="2">
        <v>35</v>
      </c>
      <c r="C2" s="2">
        <v>45</v>
      </c>
      <c r="D2" s="2">
        <v>470</v>
      </c>
      <c r="E2" s="2" t="s">
        <v>10</v>
      </c>
      <c r="F2" s="4"/>
      <c r="G2" s="4"/>
      <c r="H2" s="4"/>
      <c r="I2" s="4"/>
      <c r="J2" s="2">
        <v>0.56000000000000005</v>
      </c>
    </row>
    <row r="3" spans="1:10" ht="15" thickBot="1" x14ac:dyDescent="0.35">
      <c r="A3" s="5" t="s">
        <v>11</v>
      </c>
      <c r="B3" s="6"/>
      <c r="C3" s="6"/>
      <c r="D3" s="6"/>
      <c r="E3" s="7">
        <v>4</v>
      </c>
      <c r="F3" s="7">
        <v>50</v>
      </c>
      <c r="G3" s="8"/>
      <c r="H3" s="8"/>
      <c r="I3" s="8"/>
      <c r="J3" s="7">
        <v>0.55000000000000004</v>
      </c>
    </row>
    <row r="4" spans="1:10" ht="27" thickBot="1" x14ac:dyDescent="0.35">
      <c r="A4" s="5" t="s">
        <v>12</v>
      </c>
      <c r="B4" s="6"/>
      <c r="C4" s="6"/>
      <c r="D4" s="6"/>
      <c r="E4" s="7">
        <v>4</v>
      </c>
      <c r="F4" s="7">
        <v>280</v>
      </c>
      <c r="G4" s="8"/>
      <c r="H4" s="8"/>
      <c r="I4" s="8"/>
      <c r="J4" s="7">
        <v>0.75</v>
      </c>
    </row>
    <row r="5" spans="1:10" ht="27" thickBot="1" x14ac:dyDescent="0.35">
      <c r="A5" s="5" t="s">
        <v>13</v>
      </c>
      <c r="B5" s="6"/>
      <c r="C5" s="6"/>
      <c r="D5" s="6"/>
      <c r="E5" s="7">
        <v>4</v>
      </c>
      <c r="F5" s="7">
        <v>380</v>
      </c>
      <c r="G5" s="8"/>
      <c r="H5" s="8"/>
      <c r="I5" s="8"/>
      <c r="J5" s="7">
        <v>0.83799999999999997</v>
      </c>
    </row>
    <row r="6" spans="1:10" ht="27" thickBot="1" x14ac:dyDescent="0.35">
      <c r="A6" s="5" t="s">
        <v>14</v>
      </c>
      <c r="B6" s="7">
        <v>45</v>
      </c>
      <c r="C6" s="7">
        <v>50</v>
      </c>
      <c r="D6" s="7">
        <v>670</v>
      </c>
      <c r="E6" s="7">
        <v>4</v>
      </c>
      <c r="F6" s="7">
        <v>470</v>
      </c>
      <c r="G6" s="8"/>
      <c r="H6" s="7" t="s">
        <v>15</v>
      </c>
      <c r="I6" s="8"/>
      <c r="J6" s="7">
        <v>0.92400000000000004</v>
      </c>
    </row>
    <row r="7" spans="1:10" ht="27" thickBot="1" x14ac:dyDescent="0.35">
      <c r="A7" s="5" t="s">
        <v>16</v>
      </c>
      <c r="B7" s="7">
        <v>50</v>
      </c>
      <c r="C7" s="7">
        <v>54</v>
      </c>
      <c r="D7" s="7">
        <v>740</v>
      </c>
      <c r="E7" s="7">
        <v>5</v>
      </c>
      <c r="F7" s="7">
        <v>570</v>
      </c>
      <c r="G7" s="8"/>
      <c r="H7" s="7">
        <v>0.05</v>
      </c>
      <c r="I7" s="8"/>
      <c r="J7" s="7">
        <v>1.056</v>
      </c>
    </row>
    <row r="8" spans="1:10" ht="27" thickBot="1" x14ac:dyDescent="0.35">
      <c r="A8" s="5" t="s">
        <v>17</v>
      </c>
      <c r="B8" s="7">
        <v>54</v>
      </c>
      <c r="C8" s="7">
        <v>59</v>
      </c>
      <c r="D8" s="7">
        <v>740</v>
      </c>
      <c r="E8" s="7">
        <v>5</v>
      </c>
      <c r="F8" s="7">
        <v>800</v>
      </c>
      <c r="G8" s="8"/>
      <c r="H8" s="7">
        <v>0.1</v>
      </c>
      <c r="I8" s="8"/>
      <c r="J8" s="7">
        <v>1.1439999999999999</v>
      </c>
    </row>
    <row r="9" spans="1:10" ht="27" thickBot="1" x14ac:dyDescent="0.35">
      <c r="A9" s="5" t="s">
        <v>18</v>
      </c>
      <c r="B9" s="7">
        <v>59</v>
      </c>
      <c r="C9" s="7">
        <v>64</v>
      </c>
      <c r="D9" s="7">
        <v>750</v>
      </c>
      <c r="E9" s="7">
        <v>4</v>
      </c>
      <c r="F9" s="7">
        <v>1450</v>
      </c>
      <c r="G9" s="8"/>
      <c r="H9" s="7">
        <v>0.15</v>
      </c>
      <c r="I9" s="8"/>
      <c r="J9" s="7">
        <v>1.43</v>
      </c>
    </row>
    <row r="10" spans="1:10" ht="27" thickBot="1" x14ac:dyDescent="0.35">
      <c r="A10" s="5" t="s">
        <v>19</v>
      </c>
      <c r="B10" s="7">
        <v>64</v>
      </c>
      <c r="C10" s="7">
        <v>69</v>
      </c>
      <c r="D10" s="7">
        <v>800</v>
      </c>
      <c r="E10" s="7">
        <v>4</v>
      </c>
      <c r="F10" s="7">
        <v>1750</v>
      </c>
      <c r="G10" s="7"/>
      <c r="H10" s="7">
        <v>0.2</v>
      </c>
      <c r="I10" s="8"/>
      <c r="J10" s="7">
        <v>1.7050000000000001</v>
      </c>
    </row>
    <row r="11" spans="1:10" ht="27" thickBot="1" x14ac:dyDescent="0.35">
      <c r="A11" s="5" t="s">
        <v>20</v>
      </c>
      <c r="B11" s="7">
        <v>69</v>
      </c>
      <c r="C11" s="7">
        <v>75</v>
      </c>
      <c r="D11" s="7">
        <v>800</v>
      </c>
      <c r="E11" s="8"/>
      <c r="F11" s="7">
        <v>1900</v>
      </c>
      <c r="G11" s="7"/>
      <c r="H11" s="7">
        <v>0.2</v>
      </c>
      <c r="I11" s="8"/>
      <c r="J11" s="7">
        <v>1.86</v>
      </c>
    </row>
    <row r="12" spans="1:10" ht="27" thickBot="1" x14ac:dyDescent="0.35">
      <c r="A12" s="5" t="s">
        <v>21</v>
      </c>
      <c r="B12" s="7">
        <v>75</v>
      </c>
      <c r="C12" s="7">
        <v>80</v>
      </c>
      <c r="D12" s="7">
        <v>850</v>
      </c>
      <c r="E12" s="8"/>
      <c r="F12" s="7">
        <v>2000</v>
      </c>
      <c r="G12" s="7"/>
      <c r="H12" s="7">
        <v>0.2</v>
      </c>
      <c r="I12" s="7" t="s">
        <v>15</v>
      </c>
      <c r="J12" s="7">
        <v>1.95</v>
      </c>
    </row>
    <row r="13" spans="1:10" ht="27" thickBot="1" x14ac:dyDescent="0.35">
      <c r="A13" s="5" t="s">
        <v>22</v>
      </c>
      <c r="B13" s="7">
        <v>80</v>
      </c>
      <c r="C13" s="7">
        <v>86</v>
      </c>
      <c r="D13" s="7">
        <v>850</v>
      </c>
      <c r="E13" s="8"/>
      <c r="F13" s="7">
        <v>2250</v>
      </c>
      <c r="G13" s="7"/>
      <c r="H13" s="7">
        <v>0.3</v>
      </c>
      <c r="I13" s="7">
        <v>1</v>
      </c>
      <c r="J13" s="7">
        <v>2.17</v>
      </c>
    </row>
    <row r="14" spans="1:10" ht="27" thickBot="1" x14ac:dyDescent="0.35">
      <c r="A14" s="5" t="s">
        <v>23</v>
      </c>
      <c r="B14" s="7">
        <v>86</v>
      </c>
      <c r="C14" s="7">
        <v>92</v>
      </c>
      <c r="D14" s="7">
        <v>900</v>
      </c>
      <c r="E14" s="8"/>
      <c r="F14" s="7">
        <v>2300</v>
      </c>
      <c r="G14" s="7"/>
      <c r="H14" s="7">
        <v>0.3</v>
      </c>
      <c r="I14" s="7">
        <v>1.6</v>
      </c>
      <c r="J14" s="7">
        <v>2.4300000000000002</v>
      </c>
    </row>
    <row r="15" spans="1:10" ht="27" thickBot="1" x14ac:dyDescent="0.35">
      <c r="A15" s="5" t="s">
        <v>24</v>
      </c>
      <c r="B15" s="7">
        <v>92</v>
      </c>
      <c r="C15" s="7">
        <v>99</v>
      </c>
      <c r="D15" s="7">
        <v>950</v>
      </c>
      <c r="E15" s="8"/>
      <c r="F15" s="7">
        <v>2500</v>
      </c>
      <c r="G15" s="7"/>
      <c r="H15" s="7">
        <v>0.3</v>
      </c>
      <c r="I15" s="7">
        <v>1.6</v>
      </c>
      <c r="J15" s="7">
        <v>2.6</v>
      </c>
    </row>
    <row r="16" spans="1:10" ht="15" thickBot="1" x14ac:dyDescent="0.35">
      <c r="A16" s="5" t="s">
        <v>25</v>
      </c>
      <c r="B16" s="7">
        <v>99</v>
      </c>
      <c r="C16" s="7">
        <v>128</v>
      </c>
      <c r="D16" s="7">
        <v>950</v>
      </c>
      <c r="E16" s="8"/>
      <c r="F16" s="7">
        <v>2800</v>
      </c>
      <c r="G16" s="7"/>
      <c r="H16" s="7">
        <v>0.3</v>
      </c>
      <c r="I16" s="7" t="s">
        <v>26</v>
      </c>
      <c r="J16" s="7">
        <v>3.12</v>
      </c>
    </row>
    <row r="17" spans="1:10" ht="15" thickBot="1" x14ac:dyDescent="0.35">
      <c r="A17" s="5" t="s">
        <v>27</v>
      </c>
      <c r="B17" s="7">
        <v>128</v>
      </c>
      <c r="C17" s="7">
        <v>158</v>
      </c>
      <c r="D17" s="7">
        <v>1000</v>
      </c>
      <c r="E17" s="8"/>
      <c r="F17" s="7">
        <v>3000</v>
      </c>
      <c r="G17" s="7"/>
      <c r="H17" s="7">
        <v>0.3</v>
      </c>
      <c r="I17" s="7" t="s">
        <v>28</v>
      </c>
      <c r="J17" s="7">
        <v>3.8</v>
      </c>
    </row>
    <row r="18" spans="1:10" ht="15" thickBot="1" x14ac:dyDescent="0.35">
      <c r="A18" s="5" t="s">
        <v>29</v>
      </c>
      <c r="B18" s="7">
        <v>158</v>
      </c>
      <c r="C18" s="7">
        <v>189</v>
      </c>
      <c r="D18" s="7">
        <v>1100</v>
      </c>
      <c r="E18" s="8"/>
      <c r="F18" s="7">
        <v>3000</v>
      </c>
      <c r="G18" s="7"/>
      <c r="H18" s="7">
        <v>0.3</v>
      </c>
      <c r="I18" s="7" t="s">
        <v>30</v>
      </c>
      <c r="J18" s="7">
        <v>4.4400000000000004</v>
      </c>
    </row>
    <row r="19" spans="1:10" ht="15" thickBot="1" x14ac:dyDescent="0.35">
      <c r="A19" s="5" t="s">
        <v>31</v>
      </c>
      <c r="B19" s="7">
        <v>191</v>
      </c>
      <c r="C19" s="7">
        <v>222</v>
      </c>
      <c r="D19" s="7">
        <v>1000</v>
      </c>
      <c r="E19" s="8"/>
      <c r="F19" s="8"/>
      <c r="G19" s="7">
        <v>5000</v>
      </c>
      <c r="H19" s="7">
        <v>0.4</v>
      </c>
      <c r="I19" s="7" t="s">
        <v>32</v>
      </c>
      <c r="J19" s="7">
        <v>5.34</v>
      </c>
    </row>
    <row r="20" spans="1:10" ht="15" thickBot="1" x14ac:dyDescent="0.35">
      <c r="A20" s="5" t="s">
        <v>33</v>
      </c>
      <c r="B20" s="7">
        <v>221</v>
      </c>
      <c r="C20" s="7">
        <v>252</v>
      </c>
      <c r="D20" s="7">
        <v>950</v>
      </c>
      <c r="E20" s="8"/>
      <c r="F20" s="8"/>
      <c r="G20" s="7">
        <v>5000</v>
      </c>
      <c r="H20" s="7">
        <v>0.4</v>
      </c>
      <c r="I20" s="7" t="s">
        <v>34</v>
      </c>
      <c r="J20" s="7">
        <v>5.56</v>
      </c>
    </row>
    <row r="21" spans="1:10" ht="15" thickBot="1" x14ac:dyDescent="0.35">
      <c r="A21" s="5" t="s">
        <v>35</v>
      </c>
      <c r="B21" s="7">
        <v>250</v>
      </c>
      <c r="C21" s="7">
        <v>281</v>
      </c>
      <c r="D21" s="7">
        <v>950</v>
      </c>
      <c r="E21" s="8"/>
      <c r="F21" s="8"/>
      <c r="G21" s="7">
        <v>5000</v>
      </c>
      <c r="H21" s="7">
        <v>0.5</v>
      </c>
      <c r="I21" s="7" t="s">
        <v>36</v>
      </c>
      <c r="J21" s="7">
        <v>5.8</v>
      </c>
    </row>
    <row r="22" spans="1:10" ht="27" thickBot="1" x14ac:dyDescent="0.35">
      <c r="A22" s="5" t="s">
        <v>37</v>
      </c>
      <c r="B22" s="7">
        <v>279</v>
      </c>
      <c r="C22" s="7">
        <v>310</v>
      </c>
      <c r="D22" s="7">
        <v>900</v>
      </c>
      <c r="E22" s="8"/>
      <c r="F22" s="8"/>
      <c r="G22" s="7">
        <v>5000</v>
      </c>
      <c r="H22" s="7">
        <v>0.8</v>
      </c>
      <c r="I22" s="7" t="s">
        <v>38</v>
      </c>
      <c r="J22" s="7">
        <v>6.1</v>
      </c>
    </row>
    <row r="23" spans="1:10" ht="27" thickBot="1" x14ac:dyDescent="0.35">
      <c r="A23" s="5" t="s">
        <v>39</v>
      </c>
      <c r="B23" s="7">
        <v>306</v>
      </c>
      <c r="C23" s="7">
        <v>337</v>
      </c>
      <c r="D23" s="7">
        <v>900</v>
      </c>
      <c r="E23" s="8"/>
      <c r="F23" s="8"/>
      <c r="G23" s="7">
        <v>5000</v>
      </c>
      <c r="H23" s="7">
        <v>0.8</v>
      </c>
      <c r="I23" s="7" t="s">
        <v>40</v>
      </c>
      <c r="J23" s="7">
        <v>6.3</v>
      </c>
    </row>
    <row r="24" spans="1:10" ht="27" thickBot="1" x14ac:dyDescent="0.35">
      <c r="A24" s="5" t="s">
        <v>41</v>
      </c>
      <c r="B24" s="7">
        <v>333</v>
      </c>
      <c r="C24" s="7">
        <v>364</v>
      </c>
      <c r="D24" s="7">
        <v>850</v>
      </c>
      <c r="E24" s="8"/>
      <c r="F24" s="8"/>
      <c r="G24" s="7">
        <v>5000</v>
      </c>
      <c r="H24" s="7">
        <v>0.9</v>
      </c>
      <c r="I24" s="7" t="s">
        <v>42</v>
      </c>
      <c r="J24" s="7">
        <v>6.4</v>
      </c>
    </row>
    <row r="25" spans="1:10" ht="27" thickBot="1" x14ac:dyDescent="0.35">
      <c r="A25" s="5" t="s">
        <v>43</v>
      </c>
      <c r="B25" s="7">
        <v>359</v>
      </c>
      <c r="C25" s="7">
        <v>390</v>
      </c>
      <c r="D25" s="7">
        <v>850</v>
      </c>
      <c r="E25" s="8"/>
      <c r="F25" s="8"/>
      <c r="G25" s="7">
        <v>7000</v>
      </c>
      <c r="H25" s="7">
        <v>1.2</v>
      </c>
      <c r="I25" s="7" t="s">
        <v>44</v>
      </c>
      <c r="J25" s="7">
        <v>6.72</v>
      </c>
    </row>
    <row r="26" spans="1:10" ht="27" thickBot="1" x14ac:dyDescent="0.35">
      <c r="A26" s="5" t="s">
        <v>45</v>
      </c>
      <c r="B26" s="7">
        <v>385</v>
      </c>
      <c r="C26" s="7">
        <v>416</v>
      </c>
      <c r="D26" s="7">
        <v>800</v>
      </c>
      <c r="E26" s="8"/>
      <c r="F26" s="8"/>
      <c r="G26" s="7">
        <v>7000</v>
      </c>
      <c r="H26" s="7">
        <v>1.2</v>
      </c>
      <c r="I26" s="7" t="s">
        <v>46</v>
      </c>
      <c r="J26" s="7">
        <v>6.86</v>
      </c>
    </row>
    <row r="27" spans="1:10" ht="27" thickBot="1" x14ac:dyDescent="0.35">
      <c r="A27" s="5" t="s">
        <v>47</v>
      </c>
      <c r="B27" s="7">
        <v>409</v>
      </c>
      <c r="C27" s="7">
        <v>440</v>
      </c>
      <c r="D27" s="7">
        <v>750</v>
      </c>
      <c r="E27" s="8"/>
      <c r="F27" s="8"/>
      <c r="G27" s="7">
        <v>7000</v>
      </c>
      <c r="H27" s="7">
        <v>1.5</v>
      </c>
      <c r="I27" s="7" t="s">
        <v>48</v>
      </c>
      <c r="J27" s="7">
        <v>7.3</v>
      </c>
    </row>
    <row r="28" spans="1:10" ht="27" thickBot="1" x14ac:dyDescent="0.35">
      <c r="A28" s="5" t="s">
        <v>49</v>
      </c>
      <c r="B28" s="7">
        <v>432</v>
      </c>
      <c r="C28" s="7">
        <v>463</v>
      </c>
      <c r="D28" s="7">
        <v>750</v>
      </c>
      <c r="E28" s="8"/>
      <c r="F28" s="8"/>
      <c r="G28" s="7">
        <v>7000</v>
      </c>
      <c r="H28" s="7">
        <v>2</v>
      </c>
      <c r="I28" s="7" t="s">
        <v>50</v>
      </c>
      <c r="J28" s="7">
        <v>8.5</v>
      </c>
    </row>
    <row r="29" spans="1:10" ht="27" thickBot="1" x14ac:dyDescent="0.35">
      <c r="A29" s="16" t="s">
        <v>51</v>
      </c>
      <c r="B29" s="17"/>
      <c r="C29" s="18"/>
      <c r="D29" s="9" t="s">
        <v>52</v>
      </c>
      <c r="E29" s="9">
        <f>SUM(E3:E10)</f>
        <v>34</v>
      </c>
      <c r="F29" s="9">
        <f>((F3*7)+(F4*7)+(F5*7)+(F6*7)+(F7*7)+(F8*7)+(F9*7)+(F10*7)+(F11*7)+(F12*7)+(F13*7)+(F14*7)+(F15*7))+((F16*30)+(F17*30)+(F18*30))</f>
        <v>380900</v>
      </c>
      <c r="G29" s="9">
        <f>SUM(G18:G28)*30</f>
        <v>1740000</v>
      </c>
      <c r="H29" s="9">
        <v>22.6</v>
      </c>
      <c r="I29" s="9">
        <v>5202</v>
      </c>
      <c r="J29" s="6"/>
    </row>
    <row r="30" spans="1:10" ht="15" thickBot="1" x14ac:dyDescent="0.35">
      <c r="A30" s="19" t="s">
        <v>53</v>
      </c>
      <c r="B30" s="20"/>
      <c r="C30" s="21"/>
      <c r="D30" s="10">
        <v>1</v>
      </c>
      <c r="E30" s="11">
        <f>D30*E29</f>
        <v>34</v>
      </c>
      <c r="F30" s="11">
        <f>D30*F29/1000</f>
        <v>380.9</v>
      </c>
      <c r="G30" s="11">
        <f>G29/1000</f>
        <v>1740</v>
      </c>
      <c r="H30" s="11">
        <f>D30*H29</f>
        <v>22.6</v>
      </c>
      <c r="I30" s="12">
        <f>D30*I29</f>
        <v>5202</v>
      </c>
      <c r="J30" s="13"/>
    </row>
  </sheetData>
  <mergeCells count="3">
    <mergeCell ref="B1:C1"/>
    <mergeCell ref="A29:C29"/>
    <mergeCell ref="A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dcterms:created xsi:type="dcterms:W3CDTF">2024-02-14T09:44:24Z</dcterms:created>
  <dcterms:modified xsi:type="dcterms:W3CDTF">2025-06-26T06:17:58Z</dcterms:modified>
</cp:coreProperties>
</file>